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+++++\299\Типовое меню в ОО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197" i="1" s="1"/>
  <c r="J14" i="1"/>
  <c r="J25" i="1" s="1"/>
  <c r="J197" i="1" s="1"/>
  <c r="I14" i="1"/>
  <c r="I25" i="1" s="1"/>
  <c r="I197" i="1" s="1"/>
  <c r="H14" i="1"/>
  <c r="H25" i="1" s="1"/>
  <c r="H197" i="1" s="1"/>
  <c r="G14" i="1"/>
  <c r="G25" i="1" s="1"/>
  <c r="G197" i="1" s="1"/>
  <c r="F14" i="1"/>
  <c r="F25" i="1" s="1"/>
  <c r="F197" i="1" l="1"/>
</calcChain>
</file>

<file path=xl/sharedStrings.xml><?xml version="1.0" encoding="utf-8"?>
<sst xmlns="http://schemas.openxmlformats.org/spreadsheetml/2006/main" count="317" uniqueCount="103">
  <si>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</si>
  <si>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</si>
  <si>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</si>
  <si>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</si>
  <si>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</si>
  <si>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</si>
  <si>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</si>
  <si>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</si>
  <si>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</si>
  <si>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</si>
  <si>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</si>
  <si>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</si>
  <si>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</si>
  <si>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</si>
  <si>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</si>
  <si>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</si>
  <si>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</si>
  <si>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</si>
  <si>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</si>
  <si>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</si>
  <si>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</si>
  <si>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</si>
  <si>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</si>
  <si>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</si>
  <si>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</si>
  <si>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</si>
  <si>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</si>
  <si>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</si>
  <si>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</si>
  <si>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</si>
  <si>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</si>
  <si>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</si>
  <si>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</si>
  <si>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</si>
  <si>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</si>
  <si>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</si>
  <si>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</si>
  <si>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</si>
  <si>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№9</t>
  </si>
  <si>
    <t>и.о. директора</t>
  </si>
  <si>
    <t>Мордвинцева Е.В.</t>
  </si>
  <si>
    <t>Цыплята отварные или котлета из филе цыплят</t>
  </si>
  <si>
    <t>Рис или булгур отварной</t>
  </si>
  <si>
    <t>288/294</t>
  </si>
  <si>
    <t>Кисель или кисель из сока</t>
  </si>
  <si>
    <t>Хлеб ржаной</t>
  </si>
  <si>
    <t>Овощи свежие или консервированные</t>
  </si>
  <si>
    <t>Хлеб пшеничный</t>
  </si>
  <si>
    <t>Суп картофельный с вермишелью</t>
  </si>
  <si>
    <t>288/460</t>
  </si>
  <si>
    <t xml:space="preserve">Гуляш  </t>
  </si>
  <si>
    <t>Картофельное пюре</t>
  </si>
  <si>
    <t>Запеканка  или сырники из творога</t>
  </si>
  <si>
    <t>Чай с сахаром</t>
  </si>
  <si>
    <t xml:space="preserve"> Наггетсы куриные</t>
  </si>
  <si>
    <t>Макароны отварные</t>
  </si>
  <si>
    <t>Компот</t>
  </si>
  <si>
    <t xml:space="preserve">Овощи свежие </t>
  </si>
  <si>
    <t>п/ф</t>
  </si>
  <si>
    <t>Плов</t>
  </si>
  <si>
    <t>Овощи свежие или икра овощная</t>
  </si>
  <si>
    <t>40/200</t>
  </si>
  <si>
    <t>Котлета по-домашнему</t>
  </si>
  <si>
    <t>Кофейный напиток</t>
  </si>
  <si>
    <t>к.р</t>
  </si>
  <si>
    <t>Палочки куриные</t>
  </si>
  <si>
    <t>Рис отварной</t>
  </si>
  <si>
    <t xml:space="preserve">Сок или нектар фруктовый   </t>
  </si>
  <si>
    <t>к.р.</t>
  </si>
  <si>
    <t>Жаркое по-домашнему</t>
  </si>
  <si>
    <t>Компот или чай с сахаром</t>
  </si>
  <si>
    <t>585/627</t>
  </si>
  <si>
    <t>7-12 лет</t>
  </si>
  <si>
    <t>Тефтели</t>
  </si>
  <si>
    <t>Каша гречневая</t>
  </si>
  <si>
    <t>Чай  с сахаром</t>
  </si>
  <si>
    <t>Фрукты</t>
  </si>
  <si>
    <t>50/50</t>
  </si>
  <si>
    <t>Пельмени отварные с маслом</t>
  </si>
  <si>
    <t>Молочная продукция</t>
  </si>
  <si>
    <t>190/5</t>
  </si>
  <si>
    <t>Котлета из филе цыплят или печень, тушенная в соусе</t>
  </si>
  <si>
    <t xml:space="preserve">Компот </t>
  </si>
  <si>
    <t>460/261</t>
  </si>
  <si>
    <t xml:space="preserve">Щи из свежей капусты с картофелем </t>
  </si>
  <si>
    <t>Запеканка  или сырники из творога или кондитерские изделия</t>
  </si>
  <si>
    <t xml:space="preserve">45/45    </t>
  </si>
  <si>
    <t>Суп картофельный с крупой</t>
  </si>
  <si>
    <t>Наггетсы куриные</t>
  </si>
  <si>
    <t xml:space="preserve"> п/ф       </t>
  </si>
  <si>
    <t>Борщ с картофелем и капустой</t>
  </si>
  <si>
    <t>Суп картофельный с бобовыми и гренками</t>
  </si>
  <si>
    <t>200/15</t>
  </si>
  <si>
    <t>Суп лапша домашняя</t>
  </si>
  <si>
    <t>Сок или нектар фруктовый</t>
  </si>
  <si>
    <t>Суп из овощей с кукурузой</t>
  </si>
  <si>
    <t xml:space="preserve">Жаркое по-домашнему    </t>
  </si>
  <si>
    <t>Суп картофельный с фасолью или чечевицей</t>
  </si>
  <si>
    <t>Рассольник  ленинградский</t>
  </si>
  <si>
    <t xml:space="preserve">Котлета из филе цыплят или печень, тушенная в соусе </t>
  </si>
  <si>
    <t xml:space="preserve">Компот  </t>
  </si>
  <si>
    <t>90            45/45</t>
  </si>
  <si>
    <t>460        261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</si>
</sst>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89" sqref="R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72</v>
      </c>
      <c r="G3" s="2" t="s">
        <v>18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90</v>
      </c>
      <c r="G6" s="40">
        <v>19.2</v>
      </c>
      <c r="H6" s="40">
        <v>12.5</v>
      </c>
      <c r="I6" s="40">
        <v>0</v>
      </c>
      <c r="J6" s="40">
        <v>172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3.7</v>
      </c>
      <c r="H7" s="43">
        <v>5.8</v>
      </c>
      <c r="I7" s="43">
        <v>34.5</v>
      </c>
      <c r="J7" s="43">
        <v>208</v>
      </c>
      <c r="K7" s="44">
        <v>465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0</v>
      </c>
      <c r="H8" s="43">
        <v>0</v>
      </c>
      <c r="I8" s="43">
        <v>26.8</v>
      </c>
      <c r="J8" s="43">
        <v>106</v>
      </c>
      <c r="K8" s="44">
        <v>591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45</v>
      </c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60</v>
      </c>
      <c r="G11" s="43">
        <v>0.4</v>
      </c>
      <c r="H11" s="43">
        <v>0.04</v>
      </c>
      <c r="I11" s="43">
        <v>1.3</v>
      </c>
      <c r="J11" s="43">
        <v>7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45</v>
      </c>
      <c r="F12" s="43">
        <v>20</v>
      </c>
      <c r="G12" s="43">
        <v>1.3</v>
      </c>
      <c r="H12" s="43">
        <v>0.24</v>
      </c>
      <c r="I12" s="43">
        <v>9.1999999999999993</v>
      </c>
      <c r="J12" s="43">
        <v>43</v>
      </c>
      <c r="K12" s="44"/>
      <c r="L12" s="43"/>
    </row>
    <row r="13" spans="1:12" ht="15" x14ac:dyDescent="0.25">
      <c r="A13" s="23"/>
      <c r="B13" s="15"/>
      <c r="C13" s="11"/>
      <c r="D13" s="6"/>
      <c r="E13" s="42" t="s">
        <v>47</v>
      </c>
      <c r="F13" s="43">
        <v>20</v>
      </c>
      <c r="G13" s="43">
        <v>1.5</v>
      </c>
      <c r="H13" s="43">
        <v>0.6</v>
      </c>
      <c r="I13" s="43">
        <v>10</v>
      </c>
      <c r="J13" s="43">
        <v>50</v>
      </c>
      <c r="K13" s="44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540</v>
      </c>
      <c r="G14" s="19">
        <f t="shared" ref="G14:J14" si="0">SUM(G6:G13)</f>
        <v>26.099999999999998</v>
      </c>
      <c r="H14" s="19">
        <f t="shared" si="0"/>
        <v>19.18</v>
      </c>
      <c r="I14" s="19">
        <f t="shared" si="0"/>
        <v>81.8</v>
      </c>
      <c r="J14" s="19">
        <f t="shared" si="0"/>
        <v>586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48</v>
      </c>
      <c r="F16" s="43">
        <v>200</v>
      </c>
      <c r="G16" s="43">
        <v>3.1</v>
      </c>
      <c r="H16" s="43">
        <v>2.5</v>
      </c>
      <c r="I16" s="43">
        <v>20.8</v>
      </c>
      <c r="J16" s="43">
        <v>121</v>
      </c>
      <c r="K16" s="44">
        <v>139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41</v>
      </c>
      <c r="F17" s="43">
        <v>90</v>
      </c>
      <c r="G17" s="43">
        <v>19.2</v>
      </c>
      <c r="H17" s="43">
        <v>12.5</v>
      </c>
      <c r="I17" s="43">
        <v>0</v>
      </c>
      <c r="J17" s="43">
        <v>172</v>
      </c>
      <c r="K17" s="44" t="s">
        <v>49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42</v>
      </c>
      <c r="F18" s="43">
        <v>150</v>
      </c>
      <c r="G18" s="43">
        <v>6.9</v>
      </c>
      <c r="H18" s="43">
        <v>3.9</v>
      </c>
      <c r="I18" s="43">
        <v>34.700000000000003</v>
      </c>
      <c r="J18" s="43">
        <v>208</v>
      </c>
      <c r="K18" s="44">
        <v>465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44</v>
      </c>
      <c r="F19" s="43">
        <v>200</v>
      </c>
      <c r="G19" s="43">
        <v>0</v>
      </c>
      <c r="H19" s="43">
        <v>0</v>
      </c>
      <c r="I19" s="43">
        <v>26.8</v>
      </c>
      <c r="J19" s="43">
        <v>106</v>
      </c>
      <c r="K19" s="44">
        <v>591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45</v>
      </c>
      <c r="F20" s="43">
        <v>40</v>
      </c>
      <c r="G20" s="43">
        <v>1.3</v>
      </c>
      <c r="H20" s="43">
        <v>0.24</v>
      </c>
      <c r="I20" s="43">
        <v>9.1999999999999993</v>
      </c>
      <c r="J20" s="43">
        <v>86</v>
      </c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20</v>
      </c>
      <c r="G21" s="43">
        <v>1.5</v>
      </c>
      <c r="H21" s="43">
        <v>0.6</v>
      </c>
      <c r="I21" s="43">
        <v>10</v>
      </c>
      <c r="J21" s="43">
        <v>50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700</v>
      </c>
      <c r="G24" s="19">
        <f t="shared" ref="G24:J24" si="2">SUM(G15:G23)</f>
        <v>32</v>
      </c>
      <c r="H24" s="19">
        <f t="shared" si="2"/>
        <v>19.739999999999998</v>
      </c>
      <c r="I24" s="19">
        <f t="shared" si="2"/>
        <v>101.5</v>
      </c>
      <c r="J24" s="19">
        <f t="shared" si="2"/>
        <v>743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F14+F24</f>
        <v>1240</v>
      </c>
      <c r="G25" s="32">
        <f t="shared" ref="G25:J25" si="4">G14+G24</f>
        <v>58.099999999999994</v>
      </c>
      <c r="H25" s="32">
        <f t="shared" si="4"/>
        <v>38.92</v>
      </c>
      <c r="I25" s="32">
        <f t="shared" si="4"/>
        <v>183.3</v>
      </c>
      <c r="J25" s="32">
        <f t="shared" si="4"/>
        <v>1329</v>
      </c>
      <c r="K25" s="32"/>
      <c r="L25" s="32">
        <f t="shared" ref="L25" si="5">L14+L24</f>
        <v>0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 t="s">
        <v>50</v>
      </c>
      <c r="F26" s="40">
        <v>45</v>
      </c>
      <c r="G26" s="40">
        <v>11.13</v>
      </c>
      <c r="H26" s="40">
        <v>9.1999999999999993</v>
      </c>
      <c r="I26" s="40">
        <v>9.99</v>
      </c>
      <c r="J26" s="40">
        <v>154</v>
      </c>
      <c r="K26" s="41">
        <v>401</v>
      </c>
      <c r="L26" s="40"/>
    </row>
    <row r="27" spans="1:12" ht="15" x14ac:dyDescent="0.25">
      <c r="A27" s="14"/>
      <c r="B27" s="15"/>
      <c r="C27" s="11"/>
      <c r="D27" s="6"/>
      <c r="E27" s="42" t="s">
        <v>51</v>
      </c>
      <c r="F27" s="43">
        <v>150</v>
      </c>
      <c r="G27" s="43">
        <v>3.1</v>
      </c>
      <c r="H27" s="43">
        <v>5.0999999999999996</v>
      </c>
      <c r="I27" s="43">
        <v>26.2</v>
      </c>
      <c r="J27" s="43">
        <v>147</v>
      </c>
      <c r="K27" s="44">
        <v>472</v>
      </c>
      <c r="L27" s="43"/>
    </row>
    <row r="28" spans="1:12" ht="15" x14ac:dyDescent="0.25">
      <c r="A28" s="14"/>
      <c r="B28" s="15"/>
      <c r="C28" s="11"/>
      <c r="D28" s="7" t="s">
        <v>21</v>
      </c>
      <c r="E28" s="42" t="s">
        <v>53</v>
      </c>
      <c r="F28" s="43">
        <v>200</v>
      </c>
      <c r="G28" s="43">
        <v>0.2</v>
      </c>
      <c r="H28" s="43">
        <v>0.1</v>
      </c>
      <c r="I28" s="43">
        <v>15</v>
      </c>
      <c r="J28" s="43">
        <v>61</v>
      </c>
      <c r="K28" s="44">
        <v>627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45</v>
      </c>
      <c r="F29" s="43">
        <v>20</v>
      </c>
      <c r="G29" s="43">
        <v>1.3</v>
      </c>
      <c r="H29" s="43">
        <v>0.24</v>
      </c>
      <c r="I29" s="43">
        <v>9.1999999999999993</v>
      </c>
      <c r="J29" s="43">
        <v>43</v>
      </c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46</v>
      </c>
      <c r="F31" s="43">
        <v>60</v>
      </c>
      <c r="G31" s="43">
        <v>0.4</v>
      </c>
      <c r="H31" s="43">
        <v>0.04</v>
      </c>
      <c r="I31" s="43">
        <v>1.3</v>
      </c>
      <c r="J31" s="43">
        <v>7</v>
      </c>
      <c r="K31" s="44"/>
      <c r="L31" s="43"/>
    </row>
    <row r="32" spans="1:12" ht="15" x14ac:dyDescent="0.25">
      <c r="A32" s="14"/>
      <c r="B32" s="15"/>
      <c r="C32" s="11"/>
      <c r="D32" s="6"/>
      <c r="E32" s="42" t="s">
        <v>52</v>
      </c>
      <c r="F32" s="43">
        <v>50</v>
      </c>
      <c r="G32" s="43">
        <v>7.4</v>
      </c>
      <c r="H32" s="43">
        <v>4</v>
      </c>
      <c r="I32" s="43">
        <v>24.3</v>
      </c>
      <c r="J32" s="43">
        <v>198</v>
      </c>
      <c r="K32" s="44">
        <v>695</v>
      </c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525</v>
      </c>
      <c r="G33" s="19">
        <f t="shared" ref="G33" si="6">SUM(G26:G32)</f>
        <v>23.53</v>
      </c>
      <c r="H33" s="19">
        <f t="shared" ref="H33" si="7">SUM(H26:H32)</f>
        <v>18.68</v>
      </c>
      <c r="I33" s="19">
        <f t="shared" ref="I33" si="8">SUM(I26:I32)</f>
        <v>85.99</v>
      </c>
      <c r="J33" s="19">
        <f t="shared" ref="J33:L33" si="9">SUM(J26:J32)</f>
        <v>610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84</v>
      </c>
      <c r="F35" s="43">
        <v>200</v>
      </c>
      <c r="G35" s="43">
        <v>1.8</v>
      </c>
      <c r="H35" s="43">
        <v>2.2000000000000002</v>
      </c>
      <c r="I35" s="43">
        <v>7.2</v>
      </c>
      <c r="J35" s="43">
        <v>54</v>
      </c>
      <c r="K35" s="44">
        <v>128</v>
      </c>
      <c r="L35" s="43"/>
    </row>
    <row r="36" spans="1:12" ht="15" x14ac:dyDescent="0.25">
      <c r="A36" s="14"/>
      <c r="B36" s="15"/>
      <c r="C36" s="11"/>
      <c r="D36" s="7" t="s">
        <v>27</v>
      </c>
      <c r="E36" s="42" t="s">
        <v>50</v>
      </c>
      <c r="F36" s="43" t="s">
        <v>86</v>
      </c>
      <c r="G36" s="43">
        <v>11.13</v>
      </c>
      <c r="H36" s="43">
        <v>9.1999999999999993</v>
      </c>
      <c r="I36" s="43">
        <v>9.99</v>
      </c>
      <c r="J36" s="43">
        <v>154</v>
      </c>
      <c r="K36" s="44">
        <v>401</v>
      </c>
      <c r="L36" s="43"/>
    </row>
    <row r="37" spans="1:12" ht="15" x14ac:dyDescent="0.25">
      <c r="A37" s="14"/>
      <c r="B37" s="15"/>
      <c r="C37" s="11"/>
      <c r="D37" s="7" t="s">
        <v>28</v>
      </c>
      <c r="E37" s="42" t="s">
        <v>51</v>
      </c>
      <c r="F37" s="43">
        <v>150</v>
      </c>
      <c r="G37" s="43">
        <v>3.1</v>
      </c>
      <c r="H37" s="43">
        <v>5.0999999999999996</v>
      </c>
      <c r="I37" s="43">
        <v>26.2</v>
      </c>
      <c r="J37" s="43">
        <v>147</v>
      </c>
      <c r="K37" s="44">
        <v>472</v>
      </c>
      <c r="L37" s="43"/>
    </row>
    <row r="38" spans="1:12" ht="15" x14ac:dyDescent="0.25">
      <c r="A38" s="14"/>
      <c r="B38" s="15"/>
      <c r="C38" s="11"/>
      <c r="D38" s="7" t="s">
        <v>29</v>
      </c>
      <c r="E38" s="42" t="s">
        <v>53</v>
      </c>
      <c r="F38" s="43">
        <v>200</v>
      </c>
      <c r="G38" s="43">
        <v>0.2</v>
      </c>
      <c r="H38" s="43">
        <v>0.1</v>
      </c>
      <c r="I38" s="43">
        <v>15</v>
      </c>
      <c r="J38" s="43">
        <v>61</v>
      </c>
      <c r="K38" s="44">
        <v>627</v>
      </c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 t="s">
        <v>45</v>
      </c>
      <c r="F40" s="43">
        <v>40</v>
      </c>
      <c r="G40" s="43">
        <v>1.4</v>
      </c>
      <c r="H40" s="43">
        <v>0.6</v>
      </c>
      <c r="I40" s="43">
        <v>9.1999999999999993</v>
      </c>
      <c r="J40" s="43">
        <v>86</v>
      </c>
      <c r="K40" s="44"/>
      <c r="L40" s="43"/>
    </row>
    <row r="41" spans="1:12" ht="25.5" x14ac:dyDescent="0.25">
      <c r="A41" s="14"/>
      <c r="B41" s="15"/>
      <c r="C41" s="11"/>
      <c r="D41" s="6"/>
      <c r="E41" s="42" t="s">
        <v>85</v>
      </c>
      <c r="F41" s="43">
        <v>50</v>
      </c>
      <c r="G41" s="43">
        <v>7.4</v>
      </c>
      <c r="H41" s="43">
        <v>4</v>
      </c>
      <c r="I41" s="43">
        <v>24.3</v>
      </c>
      <c r="J41" s="43">
        <v>198</v>
      </c>
      <c r="K41" s="44">
        <v>695</v>
      </c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640</v>
      </c>
      <c r="G43" s="19">
        <f t="shared" ref="G43" si="10">SUM(G34:G42)</f>
        <v>25.03</v>
      </c>
      <c r="H43" s="19">
        <f t="shared" ref="H43" si="11">SUM(H34:H42)</f>
        <v>21.200000000000003</v>
      </c>
      <c r="I43" s="19">
        <f t="shared" ref="I43" si="12">SUM(I34:I42)</f>
        <v>91.89</v>
      </c>
      <c r="J43" s="19">
        <f t="shared" ref="J43:L43" si="13">SUM(J34:J42)</f>
        <v>700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1" t="s">
        <v>4</v>
      </c>
      <c r="D44" s="52"/>
      <c r="E44" s="31"/>
      <c r="F44" s="32">
        <f>F33+F43</f>
        <v>1165</v>
      </c>
      <c r="G44" s="32">
        <f t="shared" ref="G44" si="14">G33+G43</f>
        <v>48.56</v>
      </c>
      <c r="H44" s="32">
        <f t="shared" ref="H44" si="15">H33+H43</f>
        <v>39.880000000000003</v>
      </c>
      <c r="I44" s="32">
        <f t="shared" ref="I44" si="16">I33+I43</f>
        <v>177.88</v>
      </c>
      <c r="J44" s="32">
        <f t="shared" ref="J44:L44" si="17">J33+J43</f>
        <v>1310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 t="s">
        <v>54</v>
      </c>
      <c r="F45" s="40">
        <v>90</v>
      </c>
      <c r="G45" s="40">
        <v>6.3</v>
      </c>
      <c r="H45" s="40">
        <v>12</v>
      </c>
      <c r="I45" s="40">
        <v>0.44</v>
      </c>
      <c r="J45" s="40">
        <v>236</v>
      </c>
      <c r="K45" s="41" t="s">
        <v>58</v>
      </c>
      <c r="L45" s="40"/>
    </row>
    <row r="46" spans="1:12" ht="15" x14ac:dyDescent="0.25">
      <c r="A46" s="23"/>
      <c r="B46" s="15"/>
      <c r="C46" s="11"/>
      <c r="D46" s="6"/>
      <c r="E46" s="42" t="s">
        <v>55</v>
      </c>
      <c r="F46" s="43">
        <v>150</v>
      </c>
      <c r="G46" s="43">
        <v>5.3</v>
      </c>
      <c r="H46" s="43">
        <v>5</v>
      </c>
      <c r="I46" s="43">
        <v>31</v>
      </c>
      <c r="J46" s="43">
        <v>192</v>
      </c>
      <c r="K46" s="44">
        <v>273</v>
      </c>
      <c r="L46" s="43"/>
    </row>
    <row r="47" spans="1:12" ht="15" x14ac:dyDescent="0.25">
      <c r="A47" s="23"/>
      <c r="B47" s="15"/>
      <c r="C47" s="11"/>
      <c r="D47" s="7" t="s">
        <v>21</v>
      </c>
      <c r="E47" s="42" t="s">
        <v>56</v>
      </c>
      <c r="F47" s="43">
        <v>200</v>
      </c>
      <c r="G47" s="43">
        <v>0.6</v>
      </c>
      <c r="H47" s="43">
        <v>0</v>
      </c>
      <c r="I47" s="43">
        <v>30.8</v>
      </c>
      <c r="J47" s="43">
        <v>130</v>
      </c>
      <c r="K47" s="44">
        <v>585</v>
      </c>
      <c r="L47" s="43"/>
    </row>
    <row r="48" spans="1:12" ht="15" x14ac:dyDescent="0.25">
      <c r="A48" s="23"/>
      <c r="B48" s="15"/>
      <c r="C48" s="11"/>
      <c r="D48" s="7" t="s">
        <v>22</v>
      </c>
      <c r="E48" s="42" t="s">
        <v>45</v>
      </c>
      <c r="F48" s="43">
        <v>20</v>
      </c>
      <c r="G48" s="43">
        <v>1.3</v>
      </c>
      <c r="H48" s="43">
        <v>0.24</v>
      </c>
      <c r="I48" s="43">
        <v>9.1999999999999993</v>
      </c>
      <c r="J48" s="43">
        <v>43</v>
      </c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 t="s">
        <v>57</v>
      </c>
      <c r="F50" s="43">
        <v>60</v>
      </c>
      <c r="G50" s="43">
        <v>0.4</v>
      </c>
      <c r="H50" s="43">
        <v>0.04</v>
      </c>
      <c r="I50" s="43">
        <v>1.3</v>
      </c>
      <c r="J50" s="43">
        <v>7</v>
      </c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520</v>
      </c>
      <c r="G52" s="19">
        <f t="shared" ref="G52" si="18">SUM(G45:G51)</f>
        <v>13.9</v>
      </c>
      <c r="H52" s="19">
        <f t="shared" ref="H52" si="19">SUM(H45:H51)</f>
        <v>17.279999999999998</v>
      </c>
      <c r="I52" s="19">
        <f t="shared" ref="I52" si="20">SUM(I45:I51)</f>
        <v>72.739999999999995</v>
      </c>
      <c r="J52" s="19">
        <f t="shared" ref="J52:L52" si="21">SUM(J45:J51)</f>
        <v>608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>
        <v>200</v>
      </c>
      <c r="G53" s="43">
        <v>2</v>
      </c>
      <c r="H53" s="43"/>
      <c r="I53" s="43">
        <v>13.6</v>
      </c>
      <c r="J53" s="43">
        <v>86</v>
      </c>
      <c r="K53" s="44">
        <v>219</v>
      </c>
      <c r="L53" s="43"/>
    </row>
    <row r="54" spans="1:12" ht="15" x14ac:dyDescent="0.25">
      <c r="A54" s="23"/>
      <c r="B54" s="15"/>
      <c r="C54" s="11"/>
      <c r="D54" s="7" t="s">
        <v>26</v>
      </c>
      <c r="E54" s="42" t="s">
        <v>87</v>
      </c>
      <c r="F54" s="43">
        <v>90</v>
      </c>
      <c r="G54" s="43">
        <v>6.3</v>
      </c>
      <c r="H54" s="43">
        <v>12</v>
      </c>
      <c r="I54" s="43">
        <v>0.44</v>
      </c>
      <c r="J54" s="43">
        <v>236</v>
      </c>
      <c r="K54" s="44" t="s">
        <v>89</v>
      </c>
      <c r="L54" s="43"/>
    </row>
    <row r="55" spans="1:12" ht="15" x14ac:dyDescent="0.25">
      <c r="A55" s="23"/>
      <c r="B55" s="15"/>
      <c r="C55" s="11"/>
      <c r="D55" s="7" t="s">
        <v>27</v>
      </c>
      <c r="E55" s="42" t="s">
        <v>88</v>
      </c>
      <c r="F55" s="43">
        <v>150</v>
      </c>
      <c r="G55" s="43">
        <v>5.3</v>
      </c>
      <c r="H55" s="43">
        <v>5</v>
      </c>
      <c r="I55" s="43">
        <v>31</v>
      </c>
      <c r="J55" s="43">
        <v>192</v>
      </c>
      <c r="K55" s="44">
        <v>273</v>
      </c>
      <c r="L55" s="43"/>
    </row>
    <row r="56" spans="1:12" ht="15" x14ac:dyDescent="0.25">
      <c r="A56" s="23"/>
      <c r="B56" s="15"/>
      <c r="C56" s="11"/>
      <c r="D56" s="7" t="s">
        <v>28</v>
      </c>
      <c r="E56" s="42" t="s">
        <v>55</v>
      </c>
      <c r="F56" s="43">
        <v>200</v>
      </c>
      <c r="G56" s="43">
        <v>0.6</v>
      </c>
      <c r="H56" s="43">
        <v>0</v>
      </c>
      <c r="I56" s="43">
        <v>30.8</v>
      </c>
      <c r="J56" s="43">
        <v>130</v>
      </c>
      <c r="K56" s="44">
        <v>585</v>
      </c>
      <c r="L56" s="43"/>
    </row>
    <row r="57" spans="1:12" ht="15" x14ac:dyDescent="0.25">
      <c r="A57" s="23"/>
      <c r="B57" s="15"/>
      <c r="C57" s="11"/>
      <c r="D57" s="7" t="s">
        <v>29</v>
      </c>
      <c r="E57" s="42" t="s">
        <v>56</v>
      </c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 t="s">
        <v>45</v>
      </c>
      <c r="F59" s="43">
        <v>40</v>
      </c>
      <c r="G59" s="43">
        <v>1.3</v>
      </c>
      <c r="H59" s="43">
        <v>0.24</v>
      </c>
      <c r="I59" s="43">
        <v>9.1999999999999993</v>
      </c>
      <c r="J59" s="43">
        <v>86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680</v>
      </c>
      <c r="G62" s="19">
        <f t="shared" ref="G62" si="22">SUM(G53:G61)</f>
        <v>15.500000000000002</v>
      </c>
      <c r="H62" s="19">
        <f t="shared" ref="H62" si="23">SUM(H53:H61)</f>
        <v>17.239999999999998</v>
      </c>
      <c r="I62" s="19">
        <f t="shared" ref="I62" si="24">SUM(I53:I61)</f>
        <v>85.04</v>
      </c>
      <c r="J62" s="19">
        <f t="shared" ref="J62:L62" si="25">SUM(J53:J61)</f>
        <v>730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1" t="s">
        <v>4</v>
      </c>
      <c r="D63" s="52"/>
      <c r="E63" s="31"/>
      <c r="F63" s="32">
        <f>F52+F62</f>
        <v>1200</v>
      </c>
      <c r="G63" s="32">
        <f t="shared" ref="G63" si="26">G52+G62</f>
        <v>29.400000000000002</v>
      </c>
      <c r="H63" s="32">
        <f t="shared" ref="H63" si="27">H52+H62</f>
        <v>34.519999999999996</v>
      </c>
      <c r="I63" s="32">
        <f t="shared" ref="I63" si="28">I52+I62</f>
        <v>157.78</v>
      </c>
      <c r="J63" s="32">
        <f t="shared" ref="J63:L63" si="29">J52+J62</f>
        <v>1338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 t="s">
        <v>59</v>
      </c>
      <c r="F64" s="40" t="s">
        <v>61</v>
      </c>
      <c r="G64" s="40">
        <v>14.7</v>
      </c>
      <c r="H64" s="40">
        <v>17.5</v>
      </c>
      <c r="I64" s="40">
        <v>27.8</v>
      </c>
      <c r="J64" s="40">
        <v>324</v>
      </c>
      <c r="K64" s="41">
        <v>449</v>
      </c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53</v>
      </c>
      <c r="F66" s="43">
        <v>200</v>
      </c>
      <c r="G66" s="43">
        <v>0.2</v>
      </c>
      <c r="H66" s="43">
        <v>0.1</v>
      </c>
      <c r="I66" s="43">
        <v>15</v>
      </c>
      <c r="J66" s="43">
        <v>61</v>
      </c>
      <c r="K66" s="44">
        <v>627</v>
      </c>
      <c r="L66" s="43"/>
    </row>
    <row r="67" spans="1:12" ht="15" x14ac:dyDescent="0.25">
      <c r="A67" s="23"/>
      <c r="B67" s="15"/>
      <c r="C67" s="11"/>
      <c r="D67" s="7" t="s">
        <v>22</v>
      </c>
      <c r="E67" s="42" t="s">
        <v>45</v>
      </c>
      <c r="F67" s="43">
        <v>20</v>
      </c>
      <c r="G67" s="43">
        <v>1.3</v>
      </c>
      <c r="H67" s="43">
        <v>0.24</v>
      </c>
      <c r="I67" s="43">
        <v>9.1999999999999993</v>
      </c>
      <c r="J67" s="43">
        <v>43</v>
      </c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">
        <v>60</v>
      </c>
      <c r="F69" s="43">
        <v>60</v>
      </c>
      <c r="G69" s="43">
        <v>1.2</v>
      </c>
      <c r="H69" s="43">
        <v>4.0999999999999996</v>
      </c>
      <c r="I69" s="43">
        <v>7.5</v>
      </c>
      <c r="J69" s="43">
        <v>71</v>
      </c>
      <c r="K69" s="44">
        <v>75</v>
      </c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280</v>
      </c>
      <c r="G71" s="19">
        <f t="shared" ref="G71" si="30">SUM(G64:G70)</f>
        <v>17.399999999999999</v>
      </c>
      <c r="H71" s="19">
        <f t="shared" ref="H71" si="31">SUM(H64:H70)</f>
        <v>21.939999999999998</v>
      </c>
      <c r="I71" s="19">
        <f t="shared" ref="I71" si="32">SUM(I64:I70)</f>
        <v>59.5</v>
      </c>
      <c r="J71" s="19">
        <f t="shared" ref="J71:L71" si="33">SUM(J64:J70)</f>
        <v>499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 t="s">
        <v>60</v>
      </c>
      <c r="F72" s="43">
        <v>30</v>
      </c>
      <c r="G72" s="43">
        <v>0.6</v>
      </c>
      <c r="H72" s="43">
        <v>2.0499999999999998</v>
      </c>
      <c r="I72" s="43">
        <v>3.75</v>
      </c>
      <c r="J72" s="43">
        <v>36</v>
      </c>
      <c r="K72" s="44">
        <v>75</v>
      </c>
      <c r="L72" s="43"/>
    </row>
    <row r="73" spans="1:12" ht="15" x14ac:dyDescent="0.25">
      <c r="A73" s="23"/>
      <c r="B73" s="15"/>
      <c r="C73" s="11"/>
      <c r="D73" s="7" t="s">
        <v>26</v>
      </c>
      <c r="E73" s="42" t="s">
        <v>90</v>
      </c>
      <c r="F73" s="43">
        <v>200</v>
      </c>
      <c r="G73" s="43">
        <v>2</v>
      </c>
      <c r="H73" s="43">
        <v>2.2000000000000002</v>
      </c>
      <c r="I73" s="43">
        <v>10.6</v>
      </c>
      <c r="J73" s="43">
        <v>68</v>
      </c>
      <c r="K73" s="44">
        <v>110</v>
      </c>
      <c r="L73" s="43"/>
    </row>
    <row r="74" spans="1:12" ht="15" x14ac:dyDescent="0.25">
      <c r="A74" s="23"/>
      <c r="B74" s="15"/>
      <c r="C74" s="11"/>
      <c r="D74" s="7" t="s">
        <v>27</v>
      </c>
      <c r="E74" s="42" t="s">
        <v>59</v>
      </c>
      <c r="F74" s="43" t="s">
        <v>61</v>
      </c>
      <c r="G74" s="43">
        <v>14.7</v>
      </c>
      <c r="H74" s="43">
        <v>17.5</v>
      </c>
      <c r="I74" s="43">
        <v>27.8</v>
      </c>
      <c r="J74" s="43">
        <v>324</v>
      </c>
      <c r="K74" s="44">
        <v>449</v>
      </c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 t="s">
        <v>53</v>
      </c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 t="s">
        <v>45</v>
      </c>
      <c r="F78" s="43">
        <v>40</v>
      </c>
      <c r="G78" s="43">
        <v>1.4</v>
      </c>
      <c r="H78" s="43">
        <v>0.6</v>
      </c>
      <c r="I78" s="43">
        <v>9.1999999999999993</v>
      </c>
      <c r="J78" s="43">
        <v>86</v>
      </c>
      <c r="K78" s="44">
        <v>627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270</v>
      </c>
      <c r="G81" s="19">
        <f t="shared" ref="G81" si="34">SUM(G72:G80)</f>
        <v>18.7</v>
      </c>
      <c r="H81" s="19">
        <f t="shared" ref="H81" si="35">SUM(H72:H80)</f>
        <v>22.35</v>
      </c>
      <c r="I81" s="19">
        <f t="shared" ref="I81" si="36">SUM(I72:I80)</f>
        <v>51.349999999999994</v>
      </c>
      <c r="J81" s="19">
        <f t="shared" ref="J81:L81" si="37">SUM(J72:J80)</f>
        <v>514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1" t="s">
        <v>4</v>
      </c>
      <c r="D82" s="52"/>
      <c r="E82" s="31"/>
      <c r="F82" s="32">
        <f>F71+F81</f>
        <v>550</v>
      </c>
      <c r="G82" s="32">
        <f t="shared" ref="G82" si="38">G71+G81</f>
        <v>36.099999999999994</v>
      </c>
      <c r="H82" s="32">
        <f t="shared" ref="H82" si="39">H71+H81</f>
        <v>44.29</v>
      </c>
      <c r="I82" s="32">
        <f t="shared" ref="I82" si="40">I71+I81</f>
        <v>110.85</v>
      </c>
      <c r="J82" s="32">
        <f t="shared" ref="J82:L82" si="41">J71+J81</f>
        <v>1013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62</v>
      </c>
      <c r="F83" s="40">
        <v>90</v>
      </c>
      <c r="G83" s="40">
        <v>12.6</v>
      </c>
      <c r="H83" s="40">
        <v>12.6</v>
      </c>
      <c r="I83" s="40">
        <v>7.2</v>
      </c>
      <c r="J83" s="40">
        <v>193</v>
      </c>
      <c r="K83" s="41" t="s">
        <v>64</v>
      </c>
      <c r="L83" s="40"/>
    </row>
    <row r="84" spans="1:12" ht="15" x14ac:dyDescent="0.25">
      <c r="A84" s="23"/>
      <c r="B84" s="15"/>
      <c r="C84" s="11"/>
      <c r="D84" s="6"/>
      <c r="E84" s="42" t="s">
        <v>55</v>
      </c>
      <c r="F84" s="43">
        <v>150</v>
      </c>
      <c r="G84" s="43">
        <v>5.3</v>
      </c>
      <c r="H84" s="43">
        <v>5</v>
      </c>
      <c r="I84" s="43">
        <v>31</v>
      </c>
      <c r="J84" s="43">
        <v>192</v>
      </c>
      <c r="K84" s="44">
        <v>255</v>
      </c>
      <c r="L84" s="43"/>
    </row>
    <row r="85" spans="1:12" ht="15" x14ac:dyDescent="0.25">
      <c r="A85" s="23"/>
      <c r="B85" s="15"/>
      <c r="C85" s="11"/>
      <c r="D85" s="7" t="s">
        <v>21</v>
      </c>
      <c r="E85" s="42" t="s">
        <v>63</v>
      </c>
      <c r="F85" s="43">
        <v>200</v>
      </c>
      <c r="G85" s="43">
        <v>1.3</v>
      </c>
      <c r="H85" s="43">
        <v>1.4</v>
      </c>
      <c r="I85" s="43">
        <v>18.399999999999999</v>
      </c>
      <c r="J85" s="43">
        <v>112</v>
      </c>
      <c r="K85" s="44">
        <v>1024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45</v>
      </c>
      <c r="F86" s="43">
        <v>20</v>
      </c>
      <c r="G86" s="43">
        <v>1.3</v>
      </c>
      <c r="H86" s="43">
        <v>0.24</v>
      </c>
      <c r="I86" s="43">
        <v>9.1999999999999993</v>
      </c>
      <c r="J86" s="43">
        <v>43</v>
      </c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46</v>
      </c>
      <c r="F88" s="43">
        <v>60</v>
      </c>
      <c r="G88" s="43">
        <v>0.4</v>
      </c>
      <c r="H88" s="43">
        <v>0.04</v>
      </c>
      <c r="I88" s="43">
        <v>1.3</v>
      </c>
      <c r="J88" s="43">
        <v>7</v>
      </c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520</v>
      </c>
      <c r="G90" s="19">
        <f t="shared" ref="G90" si="42">SUM(G83:G89)</f>
        <v>20.9</v>
      </c>
      <c r="H90" s="19">
        <f t="shared" ref="H90" si="43">SUM(H83:H89)</f>
        <v>19.279999999999998</v>
      </c>
      <c r="I90" s="19">
        <f t="shared" ref="I90" si="44">SUM(I83:I89)</f>
        <v>67.099999999999994</v>
      </c>
      <c r="J90" s="19">
        <f t="shared" ref="J90:L90" si="45">SUM(J83:J89)</f>
        <v>547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 t="s">
        <v>46</v>
      </c>
      <c r="F91" s="43">
        <v>30</v>
      </c>
      <c r="G91" s="43">
        <v>0.2</v>
      </c>
      <c r="H91" s="43">
        <v>0.02</v>
      </c>
      <c r="I91" s="43">
        <v>0.65</v>
      </c>
      <c r="J91" s="43">
        <v>4</v>
      </c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91</v>
      </c>
      <c r="F92" s="43" t="s">
        <v>92</v>
      </c>
      <c r="G92" s="43">
        <v>4.5999999999999996</v>
      </c>
      <c r="H92" s="43">
        <v>2.5</v>
      </c>
      <c r="I92" s="43">
        <v>15.4</v>
      </c>
      <c r="J92" s="43">
        <v>104</v>
      </c>
      <c r="K92" s="44">
        <v>138</v>
      </c>
      <c r="L92" s="43"/>
    </row>
    <row r="93" spans="1:12" ht="15" x14ac:dyDescent="0.25">
      <c r="A93" s="23"/>
      <c r="B93" s="15"/>
      <c r="C93" s="11"/>
      <c r="D93" s="7" t="s">
        <v>27</v>
      </c>
      <c r="E93" s="42" t="s">
        <v>62</v>
      </c>
      <c r="F93" s="43">
        <v>90</v>
      </c>
      <c r="G93" s="43">
        <v>12.6</v>
      </c>
      <c r="H93" s="43">
        <v>12.6</v>
      </c>
      <c r="I93" s="43">
        <v>7.2</v>
      </c>
      <c r="J93" s="43">
        <v>193</v>
      </c>
      <c r="K93" s="44" t="s">
        <v>64</v>
      </c>
      <c r="L93" s="43"/>
    </row>
    <row r="94" spans="1:12" ht="15" x14ac:dyDescent="0.25">
      <c r="A94" s="23"/>
      <c r="B94" s="15"/>
      <c r="C94" s="11"/>
      <c r="D94" s="7" t="s">
        <v>28</v>
      </c>
      <c r="E94" s="42" t="s">
        <v>55</v>
      </c>
      <c r="F94" s="43">
        <v>150</v>
      </c>
      <c r="G94" s="43">
        <v>5.3</v>
      </c>
      <c r="H94" s="43">
        <v>5</v>
      </c>
      <c r="I94" s="43">
        <v>31</v>
      </c>
      <c r="J94" s="43">
        <v>192</v>
      </c>
      <c r="K94" s="44">
        <v>255</v>
      </c>
      <c r="L94" s="43"/>
    </row>
    <row r="95" spans="1:12" ht="15" x14ac:dyDescent="0.25">
      <c r="A95" s="23"/>
      <c r="B95" s="15"/>
      <c r="C95" s="11"/>
      <c r="D95" s="7" t="s">
        <v>29</v>
      </c>
      <c r="E95" s="42" t="s">
        <v>63</v>
      </c>
      <c r="F95" s="43">
        <v>200</v>
      </c>
      <c r="G95" s="43">
        <v>1.3</v>
      </c>
      <c r="H95" s="43">
        <v>1.4</v>
      </c>
      <c r="I95" s="43">
        <v>18.399999999999999</v>
      </c>
      <c r="J95" s="43">
        <v>112</v>
      </c>
      <c r="K95" s="44">
        <v>1024</v>
      </c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45</v>
      </c>
      <c r="F97" s="43">
        <v>40</v>
      </c>
      <c r="G97" s="43">
        <v>1.4</v>
      </c>
      <c r="H97" s="43">
        <v>0.6</v>
      </c>
      <c r="I97" s="43">
        <v>9.1999999999999993</v>
      </c>
      <c r="J97" s="43">
        <v>86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510</v>
      </c>
      <c r="G100" s="19">
        <f t="shared" ref="G100" si="46">SUM(G91:G99)</f>
        <v>25.4</v>
      </c>
      <c r="H100" s="19">
        <f t="shared" ref="H100" si="47">SUM(H91:H99)</f>
        <v>22.119999999999997</v>
      </c>
      <c r="I100" s="19">
        <f t="shared" ref="I100" si="48">SUM(I91:I99)</f>
        <v>81.850000000000009</v>
      </c>
      <c r="J100" s="19">
        <f t="shared" ref="J100:L100" si="49">SUM(J91:J99)</f>
        <v>691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51" t="s">
        <v>4</v>
      </c>
      <c r="D101" s="52"/>
      <c r="E101" s="31"/>
      <c r="F101" s="32">
        <f>F90+F100</f>
        <v>1030</v>
      </c>
      <c r="G101" s="32">
        <f t="shared" ref="G101" si="50">G90+G100</f>
        <v>46.3</v>
      </c>
      <c r="H101" s="32">
        <f t="shared" ref="H101" si="51">H90+H100</f>
        <v>41.399999999999991</v>
      </c>
      <c r="I101" s="32">
        <f t="shared" ref="I101" si="52">I90+I100</f>
        <v>148.94999999999999</v>
      </c>
      <c r="J101" s="32">
        <f t="shared" ref="J101:L101" si="53">J90+J100</f>
        <v>1238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9" t="s">
        <v>65</v>
      </c>
      <c r="F102" s="40">
        <v>90</v>
      </c>
      <c r="G102" s="40">
        <v>13.7</v>
      </c>
      <c r="H102" s="40">
        <v>6.12</v>
      </c>
      <c r="I102" s="40">
        <v>12.7</v>
      </c>
      <c r="J102" s="40">
        <v>204</v>
      </c>
      <c r="K102" s="41" t="s">
        <v>68</v>
      </c>
      <c r="L102" s="40"/>
    </row>
    <row r="103" spans="1:12" ht="15" x14ac:dyDescent="0.25">
      <c r="A103" s="23"/>
      <c r="B103" s="15"/>
      <c r="C103" s="11"/>
      <c r="D103" s="6"/>
      <c r="E103" s="42" t="s">
        <v>66</v>
      </c>
      <c r="F103" s="43">
        <v>150</v>
      </c>
      <c r="G103" s="43">
        <v>3.7</v>
      </c>
      <c r="H103" s="43">
        <v>5.8</v>
      </c>
      <c r="I103" s="43">
        <v>34.5</v>
      </c>
      <c r="J103" s="43">
        <v>208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67</v>
      </c>
      <c r="F104" s="43">
        <v>180</v>
      </c>
      <c r="G104" s="43">
        <v>0.49</v>
      </c>
      <c r="H104" s="43">
        <v>0</v>
      </c>
      <c r="I104" s="43">
        <v>30.24</v>
      </c>
      <c r="J104" s="43">
        <v>77</v>
      </c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45</v>
      </c>
      <c r="F105" s="43">
        <v>20</v>
      </c>
      <c r="G105" s="43">
        <v>1.3</v>
      </c>
      <c r="H105" s="43">
        <v>0.24</v>
      </c>
      <c r="I105" s="43">
        <v>9.1999999999999993</v>
      </c>
      <c r="J105" s="43">
        <v>43</v>
      </c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>
        <v>1.5</v>
      </c>
      <c r="G106" s="43">
        <v>0.6</v>
      </c>
      <c r="H106" s="43">
        <v>10</v>
      </c>
      <c r="I106" s="43">
        <v>50</v>
      </c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47</v>
      </c>
      <c r="F107" s="43">
        <v>20</v>
      </c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461.5</v>
      </c>
      <c r="G109" s="19">
        <f t="shared" ref="G109:J109" si="54">SUM(G102:G108)</f>
        <v>19.79</v>
      </c>
      <c r="H109" s="19">
        <f t="shared" si="54"/>
        <v>22.16</v>
      </c>
      <c r="I109" s="19">
        <f t="shared" si="54"/>
        <v>136.63999999999999</v>
      </c>
      <c r="J109" s="19">
        <f t="shared" si="54"/>
        <v>532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93</v>
      </c>
      <c r="F111" s="43">
        <v>200</v>
      </c>
      <c r="G111" s="43">
        <v>3.6</v>
      </c>
      <c r="H111" s="43">
        <v>3.1</v>
      </c>
      <c r="I111" s="43">
        <v>19.2</v>
      </c>
      <c r="J111" s="43">
        <v>123</v>
      </c>
      <c r="K111" s="44">
        <v>151</v>
      </c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65</v>
      </c>
      <c r="F112" s="43">
        <v>90</v>
      </c>
      <c r="G112" s="43">
        <v>13.7</v>
      </c>
      <c r="H112" s="43">
        <v>6.12</v>
      </c>
      <c r="I112" s="43">
        <v>12.7</v>
      </c>
      <c r="J112" s="43">
        <v>204</v>
      </c>
      <c r="K112" s="44" t="s">
        <v>68</v>
      </c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66</v>
      </c>
      <c r="F113" s="43">
        <v>150</v>
      </c>
      <c r="G113" s="43">
        <v>3.7</v>
      </c>
      <c r="H113" s="43">
        <v>5.8</v>
      </c>
      <c r="I113" s="43">
        <v>34.5</v>
      </c>
      <c r="J113" s="43">
        <v>208</v>
      </c>
      <c r="K113" s="44">
        <v>465</v>
      </c>
      <c r="L113" s="43"/>
    </row>
    <row r="114" spans="1:12" ht="15" x14ac:dyDescent="0.25">
      <c r="A114" s="23"/>
      <c r="B114" s="15"/>
      <c r="C114" s="11"/>
      <c r="D114" s="7" t="s">
        <v>29</v>
      </c>
      <c r="E114" s="42" t="s">
        <v>94</v>
      </c>
      <c r="F114" s="43">
        <v>180</v>
      </c>
      <c r="G114" s="43">
        <v>0.49</v>
      </c>
      <c r="H114" s="43">
        <v>0</v>
      </c>
      <c r="I114" s="43">
        <v>30.24</v>
      </c>
      <c r="J114" s="43">
        <v>77</v>
      </c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 t="s">
        <v>45</v>
      </c>
      <c r="F116" s="43">
        <v>40</v>
      </c>
      <c r="G116" s="43">
        <v>1.3</v>
      </c>
      <c r="H116" s="43">
        <v>0.24</v>
      </c>
      <c r="I116" s="43">
        <v>9.1999999999999993</v>
      </c>
      <c r="J116" s="43">
        <v>86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660</v>
      </c>
      <c r="G119" s="19">
        <f t="shared" ref="G119:J119" si="56">SUM(G110:G118)</f>
        <v>22.79</v>
      </c>
      <c r="H119" s="19">
        <f t="shared" si="56"/>
        <v>15.26</v>
      </c>
      <c r="I119" s="19">
        <f t="shared" si="56"/>
        <v>105.84</v>
      </c>
      <c r="J119" s="19">
        <f t="shared" si="56"/>
        <v>698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1" t="s">
        <v>4</v>
      </c>
      <c r="D120" s="52"/>
      <c r="E120" s="31"/>
      <c r="F120" s="32">
        <f>F109+F119</f>
        <v>1121.5</v>
      </c>
      <c r="G120" s="32">
        <f t="shared" ref="G120" si="58">G109+G119</f>
        <v>42.58</v>
      </c>
      <c r="H120" s="32">
        <f t="shared" ref="H120" si="59">H109+H119</f>
        <v>37.42</v>
      </c>
      <c r="I120" s="32">
        <f t="shared" ref="I120" si="60">I109+I119</f>
        <v>242.48</v>
      </c>
      <c r="J120" s="32">
        <f t="shared" ref="J120:L120" si="61">J109+J119</f>
        <v>1230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 t="s">
        <v>69</v>
      </c>
      <c r="F121" s="40" t="s">
        <v>61</v>
      </c>
      <c r="G121" s="40">
        <v>13.04</v>
      </c>
      <c r="H121" s="40">
        <v>10</v>
      </c>
      <c r="I121" s="40">
        <v>22.4</v>
      </c>
      <c r="J121" s="40">
        <v>287</v>
      </c>
      <c r="K121" s="41">
        <v>394</v>
      </c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70</v>
      </c>
      <c r="F123" s="43">
        <v>200</v>
      </c>
      <c r="G123" s="43">
        <v>0.6</v>
      </c>
      <c r="H123" s="43">
        <v>0</v>
      </c>
      <c r="I123" s="43">
        <v>30.8</v>
      </c>
      <c r="J123" s="43">
        <v>130</v>
      </c>
      <c r="K123" s="44" t="s">
        <v>71</v>
      </c>
      <c r="L123" s="43"/>
    </row>
    <row r="124" spans="1:12" ht="15" x14ac:dyDescent="0.25">
      <c r="A124" s="14"/>
      <c r="B124" s="15"/>
      <c r="C124" s="11"/>
      <c r="D124" s="7" t="s">
        <v>22</v>
      </c>
      <c r="E124" s="42" t="s">
        <v>45</v>
      </c>
      <c r="F124" s="43">
        <v>20</v>
      </c>
      <c r="G124" s="43">
        <v>1.3</v>
      </c>
      <c r="H124" s="43">
        <v>0.24</v>
      </c>
      <c r="I124" s="43">
        <v>9.1999999999999993</v>
      </c>
      <c r="J124" s="43">
        <v>43</v>
      </c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20</v>
      </c>
      <c r="G126" s="43">
        <v>1.5</v>
      </c>
      <c r="H126" s="43">
        <v>0.6</v>
      </c>
      <c r="I126" s="43">
        <v>10</v>
      </c>
      <c r="J126" s="43">
        <v>50</v>
      </c>
      <c r="K126" s="44"/>
      <c r="L126" s="43"/>
    </row>
    <row r="127" spans="1:12" ht="15" x14ac:dyDescent="0.25">
      <c r="A127" s="14"/>
      <c r="B127" s="15"/>
      <c r="C127" s="11"/>
      <c r="D127" s="6"/>
      <c r="E127" s="42" t="s">
        <v>46</v>
      </c>
      <c r="F127" s="43">
        <v>60</v>
      </c>
      <c r="G127" s="43">
        <v>0.4</v>
      </c>
      <c r="H127" s="43">
        <v>0.04</v>
      </c>
      <c r="I127" s="43">
        <v>1.3</v>
      </c>
      <c r="J127" s="43">
        <v>7</v>
      </c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300</v>
      </c>
      <c r="G128" s="19">
        <f t="shared" ref="G128:J128" si="62">SUM(G121:G127)</f>
        <v>16.839999999999996</v>
      </c>
      <c r="H128" s="19">
        <f t="shared" si="62"/>
        <v>10.879999999999999</v>
      </c>
      <c r="I128" s="19">
        <f t="shared" si="62"/>
        <v>73.7</v>
      </c>
      <c r="J128" s="19">
        <f t="shared" si="62"/>
        <v>517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95</v>
      </c>
      <c r="F130" s="43">
        <v>200</v>
      </c>
      <c r="G130" s="43">
        <v>1.84</v>
      </c>
      <c r="H130" s="43">
        <v>1.84</v>
      </c>
      <c r="I130" s="43">
        <v>9</v>
      </c>
      <c r="J130" s="43">
        <v>60</v>
      </c>
      <c r="K130" s="44">
        <v>132</v>
      </c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96</v>
      </c>
      <c r="F131" s="43" t="s">
        <v>61</v>
      </c>
      <c r="G131" s="43">
        <v>13.04</v>
      </c>
      <c r="H131" s="43">
        <v>10</v>
      </c>
      <c r="I131" s="43">
        <v>22.4</v>
      </c>
      <c r="J131" s="43">
        <v>287</v>
      </c>
      <c r="K131" s="44">
        <v>394</v>
      </c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 t="s">
        <v>70</v>
      </c>
      <c r="F133" s="43">
        <v>200</v>
      </c>
      <c r="G133" s="43">
        <v>0.6</v>
      </c>
      <c r="H133" s="43">
        <v>0</v>
      </c>
      <c r="I133" s="43">
        <v>30.8</v>
      </c>
      <c r="J133" s="43">
        <v>130</v>
      </c>
      <c r="K133" s="44" t="s">
        <v>71</v>
      </c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47</v>
      </c>
      <c r="F134" s="43">
        <v>20</v>
      </c>
      <c r="G134" s="43">
        <v>1.5</v>
      </c>
      <c r="H134" s="43">
        <v>0.6</v>
      </c>
      <c r="I134" s="43">
        <v>10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 t="s">
        <v>45</v>
      </c>
      <c r="F135" s="43">
        <v>40</v>
      </c>
      <c r="G135" s="43">
        <v>5.9</v>
      </c>
      <c r="H135" s="43">
        <v>6.75</v>
      </c>
      <c r="I135" s="43">
        <v>9.91</v>
      </c>
      <c r="J135" s="43">
        <v>86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460</v>
      </c>
      <c r="G138" s="19">
        <f t="shared" ref="G138:J138" si="64">SUM(G129:G137)</f>
        <v>22.879999999999995</v>
      </c>
      <c r="H138" s="19">
        <f t="shared" si="64"/>
        <v>19.189999999999998</v>
      </c>
      <c r="I138" s="19">
        <f t="shared" si="64"/>
        <v>82.11</v>
      </c>
      <c r="J138" s="19">
        <f t="shared" si="64"/>
        <v>613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1" t="s">
        <v>4</v>
      </c>
      <c r="D139" s="52"/>
      <c r="E139" s="31"/>
      <c r="F139" s="32">
        <f>F128+F138</f>
        <v>760</v>
      </c>
      <c r="G139" s="32">
        <f t="shared" ref="G139" si="66">G128+G138</f>
        <v>39.719999999999992</v>
      </c>
      <c r="H139" s="32">
        <f t="shared" ref="H139" si="67">H128+H138</f>
        <v>30.069999999999997</v>
      </c>
      <c r="I139" s="32">
        <f t="shared" ref="I139" si="68">I128+I138</f>
        <v>155.81</v>
      </c>
      <c r="J139" s="32">
        <f t="shared" ref="J139:L139" si="69">J128+J138</f>
        <v>1130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 t="s">
        <v>73</v>
      </c>
      <c r="F140" s="40" t="s">
        <v>77</v>
      </c>
      <c r="G140" s="40">
        <v>7.4</v>
      </c>
      <c r="H140" s="40">
        <v>9.1</v>
      </c>
      <c r="I140" s="40">
        <v>9.9</v>
      </c>
      <c r="J140" s="40">
        <v>152</v>
      </c>
      <c r="K140" s="41">
        <v>422</v>
      </c>
      <c r="L140" s="40"/>
    </row>
    <row r="141" spans="1:12" ht="15" x14ac:dyDescent="0.25">
      <c r="A141" s="23"/>
      <c r="B141" s="15"/>
      <c r="C141" s="11"/>
      <c r="D141" s="6"/>
      <c r="E141" s="42" t="s">
        <v>74</v>
      </c>
      <c r="F141" s="43">
        <v>150</v>
      </c>
      <c r="G141" s="43">
        <v>8.6</v>
      </c>
      <c r="H141" s="43">
        <v>7</v>
      </c>
      <c r="I141" s="43">
        <v>42</v>
      </c>
      <c r="J141" s="43">
        <v>267</v>
      </c>
      <c r="K141" s="44">
        <v>463</v>
      </c>
      <c r="L141" s="43"/>
    </row>
    <row r="142" spans="1:12" ht="15" x14ac:dyDescent="0.25">
      <c r="A142" s="23"/>
      <c r="B142" s="15"/>
      <c r="C142" s="11"/>
      <c r="D142" s="7" t="s">
        <v>21</v>
      </c>
      <c r="E142" s="42" t="s">
        <v>75</v>
      </c>
      <c r="F142" s="43">
        <v>200</v>
      </c>
      <c r="G142" s="43">
        <v>0.2</v>
      </c>
      <c r="H142" s="43">
        <v>0.1</v>
      </c>
      <c r="I142" s="43">
        <v>15</v>
      </c>
      <c r="J142" s="43">
        <v>61</v>
      </c>
      <c r="K142" s="44">
        <v>627</v>
      </c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 t="s">
        <v>45</v>
      </c>
      <c r="F143" s="43">
        <v>20</v>
      </c>
      <c r="G143" s="43">
        <v>1.3</v>
      </c>
      <c r="H143" s="43">
        <v>0.24</v>
      </c>
      <c r="I143" s="43">
        <v>9.1999999999999993</v>
      </c>
      <c r="J143" s="43">
        <v>43</v>
      </c>
      <c r="K143" s="44"/>
      <c r="L143" s="43"/>
    </row>
    <row r="144" spans="1:12" ht="15" x14ac:dyDescent="0.25">
      <c r="A144" s="23"/>
      <c r="B144" s="15"/>
      <c r="C144" s="11"/>
      <c r="D144" s="7" t="s">
        <v>23</v>
      </c>
      <c r="E144" s="42" t="s">
        <v>76</v>
      </c>
      <c r="F144" s="43">
        <v>100</v>
      </c>
      <c r="G144" s="43">
        <v>0.4</v>
      </c>
      <c r="H144" s="43">
        <v>0</v>
      </c>
      <c r="I144" s="43">
        <v>11.3</v>
      </c>
      <c r="J144" s="43">
        <v>46</v>
      </c>
      <c r="K144" s="44"/>
      <c r="L144" s="43"/>
    </row>
    <row r="145" spans="1:12" ht="15" x14ac:dyDescent="0.25">
      <c r="A145" s="23"/>
      <c r="B145" s="15"/>
      <c r="C145" s="11"/>
      <c r="D145" s="6"/>
      <c r="E145" s="42" t="s">
        <v>46</v>
      </c>
      <c r="F145" s="43">
        <v>60</v>
      </c>
      <c r="G145" s="43">
        <v>0.4</v>
      </c>
      <c r="H145" s="43">
        <v>0.04</v>
      </c>
      <c r="I145" s="43">
        <v>1.3</v>
      </c>
      <c r="J145" s="43">
        <v>7</v>
      </c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530</v>
      </c>
      <c r="G147" s="19">
        <f t="shared" ref="G147:J147" si="70">SUM(G140:G146)</f>
        <v>18.299999999999997</v>
      </c>
      <c r="H147" s="19">
        <f t="shared" si="70"/>
        <v>16.48</v>
      </c>
      <c r="I147" s="19">
        <f t="shared" si="70"/>
        <v>88.7</v>
      </c>
      <c r="J147" s="19">
        <f t="shared" si="70"/>
        <v>576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97</v>
      </c>
      <c r="F149" s="43">
        <v>200</v>
      </c>
      <c r="G149" s="43">
        <v>4.5999999999999996</v>
      </c>
      <c r="H149" s="43">
        <v>2.5</v>
      </c>
      <c r="I149" s="43">
        <v>15.4</v>
      </c>
      <c r="J149" s="43">
        <v>104</v>
      </c>
      <c r="K149" s="44">
        <v>138</v>
      </c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73</v>
      </c>
      <c r="F150" s="43" t="s">
        <v>77</v>
      </c>
      <c r="G150" s="43">
        <v>7.4</v>
      </c>
      <c r="H150" s="43">
        <v>9.1</v>
      </c>
      <c r="I150" s="43">
        <v>9.9</v>
      </c>
      <c r="J150" s="43">
        <v>152</v>
      </c>
      <c r="K150" s="44">
        <v>422</v>
      </c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74</v>
      </c>
      <c r="F151" s="43">
        <v>150</v>
      </c>
      <c r="G151" s="43">
        <v>8.6</v>
      </c>
      <c r="H151" s="43">
        <v>7</v>
      </c>
      <c r="I151" s="43">
        <v>42</v>
      </c>
      <c r="J151" s="43">
        <v>267</v>
      </c>
      <c r="K151" s="44">
        <v>463</v>
      </c>
      <c r="L151" s="43"/>
    </row>
    <row r="152" spans="1:12" ht="15" x14ac:dyDescent="0.25">
      <c r="A152" s="23"/>
      <c r="B152" s="15"/>
      <c r="C152" s="11"/>
      <c r="D152" s="7" t="s">
        <v>29</v>
      </c>
      <c r="E152" s="42" t="s">
        <v>53</v>
      </c>
      <c r="F152" s="43">
        <v>200</v>
      </c>
      <c r="G152" s="43">
        <v>0.2</v>
      </c>
      <c r="H152" s="43">
        <v>0.1</v>
      </c>
      <c r="I152" s="43">
        <v>15</v>
      </c>
      <c r="J152" s="43">
        <v>61</v>
      </c>
      <c r="K152" s="44">
        <v>627</v>
      </c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 t="s">
        <v>45</v>
      </c>
      <c r="F154" s="43">
        <v>40</v>
      </c>
      <c r="G154" s="43">
        <v>1.3</v>
      </c>
      <c r="H154" s="43">
        <v>1.2</v>
      </c>
      <c r="I154" s="43">
        <v>33.4</v>
      </c>
      <c r="J154" s="43">
        <v>86</v>
      </c>
      <c r="K154" s="44"/>
      <c r="L154" s="43"/>
    </row>
    <row r="155" spans="1:12" ht="15" x14ac:dyDescent="0.25">
      <c r="A155" s="23"/>
      <c r="B155" s="15"/>
      <c r="C155" s="11"/>
      <c r="D155" s="6"/>
      <c r="E155" s="42" t="s">
        <v>76</v>
      </c>
      <c r="F155" s="43">
        <v>100</v>
      </c>
      <c r="G155" s="43">
        <v>0.4</v>
      </c>
      <c r="H155" s="43">
        <v>0</v>
      </c>
      <c r="I155" s="43">
        <v>11.3</v>
      </c>
      <c r="J155" s="43">
        <v>46</v>
      </c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690</v>
      </c>
      <c r="G157" s="19">
        <f t="shared" ref="G157:J157" si="72">SUM(G148:G156)</f>
        <v>22.5</v>
      </c>
      <c r="H157" s="19">
        <f t="shared" si="72"/>
        <v>19.900000000000002</v>
      </c>
      <c r="I157" s="19">
        <f t="shared" si="72"/>
        <v>126.99999999999999</v>
      </c>
      <c r="J157" s="19">
        <f t="shared" si="72"/>
        <v>716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1220</v>
      </c>
      <c r="G158" s="32">
        <f t="shared" ref="G158" si="74">G147+G157</f>
        <v>40.799999999999997</v>
      </c>
      <c r="H158" s="32">
        <f t="shared" ref="H158" si="75">H147+H157</f>
        <v>36.380000000000003</v>
      </c>
      <c r="I158" s="32">
        <f t="shared" ref="I158" si="76">I147+I157</f>
        <v>215.7</v>
      </c>
      <c r="J158" s="32">
        <f t="shared" ref="J158:L158" si="77">J147+J157</f>
        <v>1292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 t="s">
        <v>78</v>
      </c>
      <c r="F159" s="40" t="s">
        <v>80</v>
      </c>
      <c r="G159" s="40">
        <v>10.6</v>
      </c>
      <c r="H159" s="40">
        <v>13.4</v>
      </c>
      <c r="I159" s="40">
        <v>17.600000000000001</v>
      </c>
      <c r="J159" s="40">
        <v>332</v>
      </c>
      <c r="K159" s="41" t="s">
        <v>68</v>
      </c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 t="s">
        <v>79</v>
      </c>
      <c r="F161" s="43">
        <v>200</v>
      </c>
      <c r="G161" s="43">
        <v>5.31</v>
      </c>
      <c r="H161" s="43">
        <v>6.1</v>
      </c>
      <c r="I161" s="43">
        <v>8.9</v>
      </c>
      <c r="J161" s="43">
        <v>180</v>
      </c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45</v>
      </c>
      <c r="F162" s="43">
        <v>20</v>
      </c>
      <c r="G162" s="43">
        <v>1.3</v>
      </c>
      <c r="H162" s="43">
        <v>0.24</v>
      </c>
      <c r="I162" s="43">
        <v>9.1999999999999993</v>
      </c>
      <c r="J162" s="43">
        <v>43</v>
      </c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46</v>
      </c>
      <c r="F164" s="43">
        <v>60</v>
      </c>
      <c r="G164" s="43">
        <v>0.4</v>
      </c>
      <c r="H164" s="43">
        <v>0.04</v>
      </c>
      <c r="I164" s="43">
        <v>1.3</v>
      </c>
      <c r="J164" s="43">
        <v>14</v>
      </c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280</v>
      </c>
      <c r="G166" s="19">
        <f t="shared" ref="G166:J166" si="78">SUM(G159:G165)</f>
        <v>17.61</v>
      </c>
      <c r="H166" s="19">
        <f t="shared" si="78"/>
        <v>19.779999999999998</v>
      </c>
      <c r="I166" s="19">
        <f t="shared" si="78"/>
        <v>37</v>
      </c>
      <c r="J166" s="19">
        <f t="shared" si="78"/>
        <v>569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84</v>
      </c>
      <c r="F168" s="43">
        <v>200</v>
      </c>
      <c r="G168" s="43">
        <v>1.8</v>
      </c>
      <c r="H168" s="43">
        <v>2.2000000000000002</v>
      </c>
      <c r="I168" s="43">
        <v>7.2</v>
      </c>
      <c r="J168" s="43">
        <v>54</v>
      </c>
      <c r="K168" s="44">
        <v>128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78</v>
      </c>
      <c r="F169" s="43" t="s">
        <v>80</v>
      </c>
      <c r="G169" s="43">
        <v>10.6</v>
      </c>
      <c r="H169" s="43">
        <v>13.4</v>
      </c>
      <c r="I169" s="43">
        <v>17.600000000000001</v>
      </c>
      <c r="J169" s="43">
        <v>332</v>
      </c>
      <c r="K169" s="44" t="s">
        <v>68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 t="s">
        <v>79</v>
      </c>
      <c r="F171" s="43">
        <v>200</v>
      </c>
      <c r="G171" s="43">
        <v>5.31</v>
      </c>
      <c r="H171" s="43">
        <v>6.1</v>
      </c>
      <c r="I171" s="43">
        <v>8.9</v>
      </c>
      <c r="J171" s="43">
        <v>180</v>
      </c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45</v>
      </c>
      <c r="F173" s="43">
        <v>40</v>
      </c>
      <c r="G173" s="43">
        <v>0</v>
      </c>
      <c r="H173" s="43">
        <v>0</v>
      </c>
      <c r="I173" s="43">
        <v>26.8</v>
      </c>
      <c r="J173" s="43">
        <v>86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440</v>
      </c>
      <c r="G176" s="19">
        <f t="shared" ref="G176:J176" si="80">SUM(G167:G175)</f>
        <v>17.71</v>
      </c>
      <c r="H176" s="19">
        <f t="shared" si="80"/>
        <v>21.700000000000003</v>
      </c>
      <c r="I176" s="19">
        <f t="shared" si="80"/>
        <v>60.5</v>
      </c>
      <c r="J176" s="19">
        <f t="shared" si="80"/>
        <v>652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1" t="s">
        <v>4</v>
      </c>
      <c r="D177" s="52"/>
      <c r="E177" s="31"/>
      <c r="F177" s="32">
        <f>F166+F176</f>
        <v>720</v>
      </c>
      <c r="G177" s="32">
        <f t="shared" ref="G177" si="82">G166+G176</f>
        <v>35.32</v>
      </c>
      <c r="H177" s="32">
        <f t="shared" ref="H177" si="83">H166+H176</f>
        <v>41.480000000000004</v>
      </c>
      <c r="I177" s="32">
        <f t="shared" ref="I177" si="84">I166+I176</f>
        <v>97.5</v>
      </c>
      <c r="J177" s="32">
        <f t="shared" ref="J177:L177" si="85">J166+J176</f>
        <v>1221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 t="s">
        <v>81</v>
      </c>
      <c r="F178" s="40">
        <v>90</v>
      </c>
      <c r="G178" s="40">
        <v>15.3</v>
      </c>
      <c r="H178" s="40">
        <v>11.52</v>
      </c>
      <c r="I178" s="40">
        <v>0</v>
      </c>
      <c r="J178" s="40">
        <v>219</v>
      </c>
      <c r="K178" s="41" t="s">
        <v>83</v>
      </c>
      <c r="L178" s="40"/>
    </row>
    <row r="179" spans="1:12" ht="15" x14ac:dyDescent="0.25">
      <c r="A179" s="23"/>
      <c r="B179" s="15"/>
      <c r="C179" s="11"/>
      <c r="D179" s="6"/>
      <c r="E179" s="42" t="s">
        <v>55</v>
      </c>
      <c r="F179" s="43">
        <v>150</v>
      </c>
      <c r="G179" s="43">
        <v>5.3</v>
      </c>
      <c r="H179" s="43">
        <v>5</v>
      </c>
      <c r="I179" s="43">
        <v>31</v>
      </c>
      <c r="J179" s="43">
        <v>192</v>
      </c>
      <c r="K179" s="44">
        <v>255</v>
      </c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82</v>
      </c>
      <c r="F180" s="43">
        <v>200</v>
      </c>
      <c r="G180" s="43">
        <v>0.6</v>
      </c>
      <c r="H180" s="43">
        <v>0</v>
      </c>
      <c r="I180" s="43">
        <v>30.8</v>
      </c>
      <c r="J180" s="43">
        <v>130</v>
      </c>
      <c r="K180" s="44">
        <v>585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45</v>
      </c>
      <c r="F181" s="43">
        <v>20</v>
      </c>
      <c r="G181" s="43">
        <v>1.3</v>
      </c>
      <c r="H181" s="43">
        <v>0.24</v>
      </c>
      <c r="I181" s="43">
        <v>9.1999999999999993</v>
      </c>
      <c r="J181" s="43">
        <v>43</v>
      </c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46</v>
      </c>
      <c r="F183" s="43">
        <v>60</v>
      </c>
      <c r="G183" s="43">
        <v>0.4</v>
      </c>
      <c r="H183" s="43">
        <v>0.04</v>
      </c>
      <c r="I183" s="43">
        <v>1.3</v>
      </c>
      <c r="J183" s="43">
        <v>14</v>
      </c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520</v>
      </c>
      <c r="G185" s="19">
        <f t="shared" ref="G185:J185" si="86">SUM(G178:G184)</f>
        <v>22.900000000000002</v>
      </c>
      <c r="H185" s="19">
        <f t="shared" si="86"/>
        <v>16.799999999999997</v>
      </c>
      <c r="I185" s="19">
        <f t="shared" si="86"/>
        <v>72.3</v>
      </c>
      <c r="J185" s="19">
        <f t="shared" si="86"/>
        <v>598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98</v>
      </c>
      <c r="F187" s="43">
        <v>200</v>
      </c>
      <c r="G187" s="43">
        <v>2</v>
      </c>
      <c r="H187" s="43">
        <v>2</v>
      </c>
      <c r="I187" s="43">
        <v>13.4</v>
      </c>
      <c r="J187" s="43">
        <v>82</v>
      </c>
      <c r="K187" s="44">
        <v>129</v>
      </c>
      <c r="L187" s="43"/>
    </row>
    <row r="188" spans="1:12" ht="25.5" x14ac:dyDescent="0.25">
      <c r="A188" s="23"/>
      <c r="B188" s="15"/>
      <c r="C188" s="11"/>
      <c r="D188" s="7" t="s">
        <v>27</v>
      </c>
      <c r="E188" s="42" t="s">
        <v>99</v>
      </c>
      <c r="F188" s="43" t="s">
        <v>101</v>
      </c>
      <c r="G188" s="43">
        <v>15.3</v>
      </c>
      <c r="H188" s="43">
        <v>11.52</v>
      </c>
      <c r="I188" s="43">
        <v>0</v>
      </c>
      <c r="J188" s="43">
        <v>219</v>
      </c>
      <c r="K188" s="44" t="s">
        <v>102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55</v>
      </c>
      <c r="F189" s="43">
        <v>150</v>
      </c>
      <c r="G189" s="43">
        <v>5.3</v>
      </c>
      <c r="H189" s="43">
        <v>5</v>
      </c>
      <c r="I189" s="43">
        <v>31</v>
      </c>
      <c r="J189" s="43">
        <v>192</v>
      </c>
      <c r="K189" s="44">
        <v>255</v>
      </c>
      <c r="L189" s="43"/>
    </row>
    <row r="190" spans="1:12" ht="15" x14ac:dyDescent="0.25">
      <c r="A190" s="23"/>
      <c r="B190" s="15"/>
      <c r="C190" s="11"/>
      <c r="D190" s="7" t="s">
        <v>29</v>
      </c>
      <c r="E190" s="42" t="s">
        <v>100</v>
      </c>
      <c r="F190" s="43">
        <v>200</v>
      </c>
      <c r="G190" s="43">
        <v>0.6</v>
      </c>
      <c r="H190" s="43">
        <v>0</v>
      </c>
      <c r="I190" s="43">
        <v>30.8</v>
      </c>
      <c r="J190" s="43">
        <v>130</v>
      </c>
      <c r="K190" s="44">
        <v>585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 t="s">
        <v>45</v>
      </c>
      <c r="F192" s="43">
        <v>40</v>
      </c>
      <c r="G192" s="43">
        <v>0</v>
      </c>
      <c r="H192" s="43">
        <v>0</v>
      </c>
      <c r="I192" s="43">
        <v>26.8</v>
      </c>
      <c r="J192" s="43">
        <v>86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590</v>
      </c>
      <c r="G195" s="19">
        <f t="shared" ref="G195:J195" si="88">SUM(G186:G194)</f>
        <v>23.200000000000003</v>
      </c>
      <c r="H195" s="19">
        <f t="shared" si="88"/>
        <v>18.52</v>
      </c>
      <c r="I195" s="19">
        <f t="shared" si="88"/>
        <v>102</v>
      </c>
      <c r="J195" s="19">
        <f t="shared" si="88"/>
        <v>709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1" t="s">
        <v>4</v>
      </c>
      <c r="D196" s="52"/>
      <c r="E196" s="31"/>
      <c r="F196" s="32">
        <f>F185+F195</f>
        <v>1110</v>
      </c>
      <c r="G196" s="32">
        <f t="shared" ref="G196" si="90">G185+G195</f>
        <v>46.100000000000009</v>
      </c>
      <c r="H196" s="32">
        <f t="shared" ref="H196" si="91">H185+H195</f>
        <v>35.319999999999993</v>
      </c>
      <c r="I196" s="32">
        <f t="shared" ref="I196" si="92">I185+I195</f>
        <v>174.3</v>
      </c>
      <c r="J196" s="32">
        <f t="shared" ref="J196:L196" si="93">J185+J195</f>
        <v>1307</v>
      </c>
      <c r="K196" s="32"/>
      <c r="L196" s="32">
        <f t="shared" si="93"/>
        <v>0</v>
      </c>
    </row>
    <row r="197" spans="1:12" x14ac:dyDescent="0.2">
      <c r="A197" s="27"/>
      <c r="B197" s="28"/>
      <c r="C197" s="53" t="s">
        <v>5</v>
      </c>
      <c r="D197" s="53"/>
      <c r="E197" s="53"/>
      <c r="F197" s="34">
        <f>(F25+F44+F63+F82+F101+F120+F139+F158+F177+F196)/(IF(F25=0,0,1)+IF(F44=0,0,1)+IF(F63=0,0,1)+IF(F82=0,0,1)+IF(F101=0,0,1)+IF(F120=0,0,1)+IF(F139=0,0,1)+IF(F158=0,0,1)+IF(F177=0,0,1)+IF(F196=0,0,1))</f>
        <v>1011.65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42.297999999999995</v>
      </c>
      <c r="H197" s="34">
        <f t="shared" si="94"/>
        <v>37.968000000000004</v>
      </c>
      <c r="I197" s="34">
        <f t="shared" si="94"/>
        <v>166.45499999999998</v>
      </c>
      <c r="J197" s="34">
        <f t="shared" si="94"/>
        <v>1240.8</v>
      </c>
      <c r="K197" s="34"/>
      <c r="L197" s="34" t="e">
        <f t="shared" ref="L197" si="95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2023-10-17T01:56:29Z</dcterms:modified>
</cp:coreProperties>
</file>